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00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61" i="1"/>
  <c r="H61" i="1" s="1"/>
  <c r="D81" i="1"/>
  <c r="E27" i="1"/>
  <c r="H27" i="1" s="1"/>
  <c r="E17" i="1"/>
  <c r="H17" i="1" s="1"/>
  <c r="E37" i="1"/>
  <c r="H3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<sst xmlns="http://schemas.openxmlformats.org/spreadsheetml/2006/main" count="92" uniqueCount="92">
  <si>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</si>
  <si>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</si>
  <si>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</si>
  <si>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</si>
  <si>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</si>
  <si>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</si>
  <si>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</si>
  <si>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</si>
  <si>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</si>
  <si>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</si>
  <si>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</si>
  <si>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</si>
  <si>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</si>
  <si>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</si>
  <si>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</si>
  <si>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</si>
  <si>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</si>
  <si>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</si>
  <si>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</si>
  <si>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</si>
  <si>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</si>
  <si>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</si>
  <si>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</si>
  <si>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</si>
  <si>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</si>
  <si>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</si>
  <si>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</si>
  <si>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</si>
  <si>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</si>
  <si>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</si>
  <si>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</si>
  <si>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</si>
  <si>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</si>
  <si>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</si>
  <si>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</si>
  <si>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</si>
  <si>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</si>
  <si>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</si>
  <si>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</si>
  <si>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</si>
  <si>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</si>
  <si>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</si>
  <si>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</si>
  <si>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</si>
  <si>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</si>
  <si>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</si>
  <si>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</si>
  <si>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</si>
  <si>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</si>
  <si>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</si>
  <si>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</si>
  <si>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</si>
  <si>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</si>
  <si>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</si>
  <si>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</si>
  <si>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</si>
  <si>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</si>
  <si>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</si>
  <si>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</si>
  <si>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</si>
  <si>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</si>
  <si>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</si>
  <si>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</si>
  <si>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</si>
  <si>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</si>
  <si>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</si>
  <si>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</si>
  <si>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</si>
  <si>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</si>
  <si>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</si>
  <si>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</si>
  <si>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</si>
  <si>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</si>
  <si>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</si>
  <si>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</si>
  <si>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</si>
  <si>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</si>
  <si>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</si>
  <si>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</si>
  <si>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</si>
  <si>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</si>
  <si>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</si>
  <si>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</si>
  <si>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</si>
  <si>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</si>
  <si>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</si>
  <si>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CIUDAD JUÁREZ</t>
  </si>
  <si>
    <t>DR. ARIEL DÍAZ DE LEÓN HERRERA</t>
  </si>
  <si>
    <t>DIRECTOR DE ADMÓN Y FINANZAS</t>
  </si>
  <si>
    <t xml:space="preserve">      LIC. CARLOS ERNESTO ORTIZ VILLEGAS</t>
  </si>
  <si>
    <t xml:space="preserve">                                    R E C T O R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</si>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</sst>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58" zoomScale="80" zoomScaleNormal="80" workbookViewId="0">
      <selection activeCell="E86" sqref="E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6.7109375" style="1" bestFit="1" customWidth="1"/>
    <col min="5" max="5" width="17.85546875" style="1" bestFit="1" customWidth="1"/>
    <col min="6" max="6" width="24.85546875" style="1" customWidth="1"/>
    <col min="7" max="7" width="18.140625" style="1" bestFit="1" customWidth="1"/>
    <col min="8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91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168455816.10000002</v>
      </c>
      <c r="D9" s="16">
        <f>SUM(D10:D16)</f>
        <v>41390103.439999998</v>
      </c>
      <c r="E9" s="16">
        <f t="shared" ref="E9:E26" si="0">C9+D9</f>
        <v>209845919.54000002</v>
      </c>
      <c r="F9" s="16">
        <f>SUM(F10:F16)</f>
        <v>205288172.75</v>
      </c>
      <c r="G9" s="16">
        <f>SUM(G10:G16)</f>
        <v>205288172.75</v>
      </c>
      <c r="H9" s="16">
        <f t="shared" ref="H9:H40" si="1">E9-F9</f>
        <v>4557746.7900000215</v>
      </c>
    </row>
    <row r="10" spans="2:9" ht="12" customHeight="1" x14ac:dyDescent="0.2">
      <c r="B10" s="11" t="s">
        <v>14</v>
      </c>
      <c r="C10" s="12">
        <v>63717001.240000002</v>
      </c>
      <c r="D10" s="13">
        <v>4520290</v>
      </c>
      <c r="E10" s="18">
        <f t="shared" si="0"/>
        <v>68237291.24000001</v>
      </c>
      <c r="F10" s="12">
        <v>65133881.270000003</v>
      </c>
      <c r="G10" s="12">
        <v>65133881.270000003</v>
      </c>
      <c r="H10" s="20">
        <f t="shared" si="1"/>
        <v>3103409.9700000063</v>
      </c>
    </row>
    <row r="11" spans="2:9" ht="12" customHeight="1" x14ac:dyDescent="0.2">
      <c r="B11" s="11" t="s">
        <v>15</v>
      </c>
      <c r="C11" s="12">
        <v>32656812.57</v>
      </c>
      <c r="D11" s="13">
        <v>36869813.439999998</v>
      </c>
      <c r="E11" s="18">
        <f t="shared" si="0"/>
        <v>69526626.00999999</v>
      </c>
      <c r="F11" s="12">
        <v>69526626.010000005</v>
      </c>
      <c r="G11" s="12">
        <v>69526626.010000005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24002652.27</v>
      </c>
      <c r="D12" s="13">
        <v>0</v>
      </c>
      <c r="E12" s="18">
        <f t="shared" si="0"/>
        <v>24002652.27</v>
      </c>
      <c r="F12" s="12">
        <v>24002652.27</v>
      </c>
      <c r="G12" s="12">
        <v>24002652.27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26417023.82</v>
      </c>
      <c r="D13" s="13">
        <v>0</v>
      </c>
      <c r="E13" s="18">
        <f>C13+D13</f>
        <v>26417023.82</v>
      </c>
      <c r="F13" s="12">
        <v>26417023.82</v>
      </c>
      <c r="G13" s="12">
        <v>26417023.82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13959178.619999999</v>
      </c>
      <c r="D14" s="13">
        <v>0</v>
      </c>
      <c r="E14" s="18">
        <f t="shared" si="0"/>
        <v>13959178.619999999</v>
      </c>
      <c r="F14" s="12">
        <v>13959178.619999999</v>
      </c>
      <c r="G14" s="12">
        <v>13959178.619999999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7703147.5800000001</v>
      </c>
      <c r="D16" s="13">
        <v>0</v>
      </c>
      <c r="E16" s="18">
        <f t="shared" si="0"/>
        <v>7703147.5800000001</v>
      </c>
      <c r="F16" s="12">
        <v>6248810.7599999998</v>
      </c>
      <c r="G16" s="12">
        <v>6248810.7599999998</v>
      </c>
      <c r="H16" s="20">
        <f t="shared" si="1"/>
        <v>1454336.8200000003</v>
      </c>
    </row>
    <row r="17" spans="2:8" ht="24" customHeight="1" x14ac:dyDescent="0.2">
      <c r="B17" s="6" t="s">
        <v>21</v>
      </c>
      <c r="C17" s="16">
        <f>SUM(C18:C26)</f>
        <v>11976984.779999999</v>
      </c>
      <c r="D17" s="16">
        <f>SUM(D18:D26)</f>
        <v>0</v>
      </c>
      <c r="E17" s="16">
        <f t="shared" si="0"/>
        <v>11976984.779999999</v>
      </c>
      <c r="F17" s="16">
        <f>SUM(F18:F26)</f>
        <v>8637748.0799999982</v>
      </c>
      <c r="G17" s="16">
        <f>SUM(G18:G26)</f>
        <v>8637748.0799999982</v>
      </c>
      <c r="H17" s="16">
        <f t="shared" si="1"/>
        <v>3339236.7000000011</v>
      </c>
    </row>
    <row r="18" spans="2:8" ht="24" x14ac:dyDescent="0.2">
      <c r="B18" s="9" t="s">
        <v>22</v>
      </c>
      <c r="C18" s="12">
        <v>7650387.3499999996</v>
      </c>
      <c r="D18" s="13">
        <v>0</v>
      </c>
      <c r="E18" s="18">
        <f t="shared" si="0"/>
        <v>7650387.3499999996</v>
      </c>
      <c r="F18" s="12">
        <v>4395660.05</v>
      </c>
      <c r="G18" s="12">
        <v>4395660.05</v>
      </c>
      <c r="H18" s="20">
        <f t="shared" si="1"/>
        <v>3254727.3</v>
      </c>
    </row>
    <row r="19" spans="2:8" ht="12" customHeight="1" x14ac:dyDescent="0.2">
      <c r="B19" s="9" t="s">
        <v>23</v>
      </c>
      <c r="C19" s="12">
        <v>219526.47</v>
      </c>
      <c r="D19" s="13">
        <v>0</v>
      </c>
      <c r="E19" s="18">
        <f t="shared" si="0"/>
        <v>219526.47</v>
      </c>
      <c r="F19" s="12">
        <v>219526.47</v>
      </c>
      <c r="G19" s="12">
        <v>219526.47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103666.77</v>
      </c>
      <c r="D20" s="13">
        <v>0</v>
      </c>
      <c r="E20" s="18">
        <f t="shared" si="0"/>
        <v>103666.77</v>
      </c>
      <c r="F20" s="12">
        <v>103666.77</v>
      </c>
      <c r="G20" s="12">
        <v>103666.77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1825211.79</v>
      </c>
      <c r="D21" s="13">
        <v>0</v>
      </c>
      <c r="E21" s="18">
        <f t="shared" si="0"/>
        <v>1825211.79</v>
      </c>
      <c r="F21" s="12">
        <v>1740702.39</v>
      </c>
      <c r="G21" s="12">
        <v>1740702.39</v>
      </c>
      <c r="H21" s="20">
        <f t="shared" si="1"/>
        <v>84509.40000000014</v>
      </c>
    </row>
    <row r="22" spans="2:8" ht="12" customHeight="1" x14ac:dyDescent="0.2">
      <c r="B22" s="9" t="s">
        <v>26</v>
      </c>
      <c r="C22" s="12">
        <v>357186.89</v>
      </c>
      <c r="D22" s="13">
        <v>0</v>
      </c>
      <c r="E22" s="18">
        <f t="shared" si="0"/>
        <v>357186.89</v>
      </c>
      <c r="F22" s="12">
        <v>357186.89</v>
      </c>
      <c r="G22" s="12">
        <v>357186.89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515593</v>
      </c>
      <c r="D23" s="13">
        <v>0</v>
      </c>
      <c r="E23" s="18">
        <f t="shared" si="0"/>
        <v>515593</v>
      </c>
      <c r="F23" s="12">
        <v>515593</v>
      </c>
      <c r="G23" s="12">
        <v>515593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423683.69</v>
      </c>
      <c r="D24" s="13">
        <v>0</v>
      </c>
      <c r="E24" s="18">
        <f t="shared" si="0"/>
        <v>423683.69</v>
      </c>
      <c r="F24" s="12">
        <v>423683.69</v>
      </c>
      <c r="G24" s="12">
        <v>423683.69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881728.82</v>
      </c>
      <c r="D26" s="13">
        <v>0</v>
      </c>
      <c r="E26" s="18">
        <f t="shared" si="0"/>
        <v>881728.82</v>
      </c>
      <c r="F26" s="12">
        <v>881728.82</v>
      </c>
      <c r="G26" s="12">
        <v>881728.82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48904710.150000006</v>
      </c>
      <c r="D27" s="16">
        <f>SUM(D28:D36)</f>
        <v>-74864</v>
      </c>
      <c r="E27" s="16">
        <f>D27+C27</f>
        <v>48829846.150000006</v>
      </c>
      <c r="F27" s="16">
        <f>SUM(F28:F36)</f>
        <v>34575480.13000001</v>
      </c>
      <c r="G27" s="16">
        <f>SUM(G28:G36)</f>
        <v>34575480.13000001</v>
      </c>
      <c r="H27" s="16">
        <f t="shared" si="1"/>
        <v>14254366.019999996</v>
      </c>
    </row>
    <row r="28" spans="2:8" x14ac:dyDescent="0.2">
      <c r="B28" s="9" t="s">
        <v>32</v>
      </c>
      <c r="C28" s="12">
        <f>11194843.71+74864</f>
        <v>11269707.710000001</v>
      </c>
      <c r="D28" s="13">
        <v>-74864</v>
      </c>
      <c r="E28" s="18">
        <f t="shared" ref="E28:E36" si="2">C28+D28</f>
        <v>11194843.710000001</v>
      </c>
      <c r="F28" s="12">
        <v>8831570.0700000003</v>
      </c>
      <c r="G28" s="12">
        <v>8831570.0700000003</v>
      </c>
      <c r="H28" s="20">
        <f t="shared" si="1"/>
        <v>2363273.6400000006</v>
      </c>
    </row>
    <row r="29" spans="2:8" x14ac:dyDescent="0.2">
      <c r="B29" s="9" t="s">
        <v>33</v>
      </c>
      <c r="C29" s="12">
        <v>8454287.3699999992</v>
      </c>
      <c r="D29" s="13">
        <v>0</v>
      </c>
      <c r="E29" s="18">
        <f t="shared" si="2"/>
        <v>8454287.3699999992</v>
      </c>
      <c r="F29" s="12">
        <v>5256917.1500000004</v>
      </c>
      <c r="G29" s="12">
        <v>5256917.1500000004</v>
      </c>
      <c r="H29" s="20">
        <f t="shared" si="1"/>
        <v>3197370.2199999988</v>
      </c>
    </row>
    <row r="30" spans="2:8" ht="12" customHeight="1" x14ac:dyDescent="0.2">
      <c r="B30" s="9" t="s">
        <v>34</v>
      </c>
      <c r="C30" s="12">
        <v>13066753.91</v>
      </c>
      <c r="D30" s="13">
        <v>0</v>
      </c>
      <c r="E30" s="18">
        <f t="shared" si="2"/>
        <v>13066753.91</v>
      </c>
      <c r="F30" s="12">
        <v>8821546.8399999999</v>
      </c>
      <c r="G30" s="12">
        <v>8821546.8399999999</v>
      </c>
      <c r="H30" s="20">
        <f t="shared" si="1"/>
        <v>4245207.07</v>
      </c>
    </row>
    <row r="31" spans="2:8" x14ac:dyDescent="0.2">
      <c r="B31" s="9" t="s">
        <v>35</v>
      </c>
      <c r="C31" s="12">
        <v>1319022.1200000001</v>
      </c>
      <c r="D31" s="13">
        <v>0</v>
      </c>
      <c r="E31" s="18">
        <f t="shared" si="2"/>
        <v>1319022.1200000001</v>
      </c>
      <c r="F31" s="12">
        <v>1319022.1200000001</v>
      </c>
      <c r="G31" s="12">
        <v>1319022.1200000001</v>
      </c>
      <c r="H31" s="20">
        <f t="shared" si="1"/>
        <v>0</v>
      </c>
    </row>
    <row r="32" spans="2:8" ht="24" x14ac:dyDescent="0.2">
      <c r="B32" s="9" t="s">
        <v>36</v>
      </c>
      <c r="C32" s="12">
        <v>12590957.699999999</v>
      </c>
      <c r="D32" s="13">
        <v>0</v>
      </c>
      <c r="E32" s="18">
        <f t="shared" si="2"/>
        <v>12590957.699999999</v>
      </c>
      <c r="F32" s="12">
        <v>8142442.6100000003</v>
      </c>
      <c r="G32" s="12">
        <v>8142442.6100000003</v>
      </c>
      <c r="H32" s="20">
        <f t="shared" si="1"/>
        <v>4448515.0899999989</v>
      </c>
    </row>
    <row r="33" spans="2:8" x14ac:dyDescent="0.2">
      <c r="B33" s="9" t="s">
        <v>37</v>
      </c>
      <c r="C33" s="12">
        <v>196907.66</v>
      </c>
      <c r="D33" s="13">
        <v>0</v>
      </c>
      <c r="E33" s="18">
        <f t="shared" si="2"/>
        <v>196907.66</v>
      </c>
      <c r="F33" s="12">
        <v>196907.66</v>
      </c>
      <c r="G33" s="12">
        <v>196907.66</v>
      </c>
      <c r="H33" s="20">
        <f t="shared" si="1"/>
        <v>0</v>
      </c>
    </row>
    <row r="34" spans="2:8" x14ac:dyDescent="0.2">
      <c r="B34" s="9" t="s">
        <v>38</v>
      </c>
      <c r="C34" s="12">
        <v>860405.1</v>
      </c>
      <c r="D34" s="13">
        <v>0</v>
      </c>
      <c r="E34" s="18">
        <f t="shared" si="2"/>
        <v>860405.1</v>
      </c>
      <c r="F34" s="12">
        <v>860405.1</v>
      </c>
      <c r="G34" s="12">
        <v>860405.1</v>
      </c>
      <c r="H34" s="20">
        <f t="shared" si="1"/>
        <v>0</v>
      </c>
    </row>
    <row r="35" spans="2:8" x14ac:dyDescent="0.2">
      <c r="B35" s="9" t="s">
        <v>39</v>
      </c>
      <c r="C35" s="12">
        <v>597888.77</v>
      </c>
      <c r="D35" s="13">
        <v>0</v>
      </c>
      <c r="E35" s="18">
        <f t="shared" si="2"/>
        <v>597888.77</v>
      </c>
      <c r="F35" s="12">
        <v>597888.77</v>
      </c>
      <c r="G35" s="12">
        <v>597888.77</v>
      </c>
      <c r="H35" s="20">
        <f t="shared" si="1"/>
        <v>0</v>
      </c>
    </row>
    <row r="36" spans="2:8" x14ac:dyDescent="0.2">
      <c r="B36" s="9" t="s">
        <v>40</v>
      </c>
      <c r="C36" s="12">
        <v>548779.81000000006</v>
      </c>
      <c r="D36" s="13">
        <v>0</v>
      </c>
      <c r="E36" s="18">
        <f t="shared" si="2"/>
        <v>548779.81000000006</v>
      </c>
      <c r="F36" s="12">
        <v>548779.81000000006</v>
      </c>
      <c r="G36" s="12">
        <v>548779.81000000006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8100000</v>
      </c>
      <c r="D37" s="16">
        <f>SUM(D38:D46)</f>
        <v>0</v>
      </c>
      <c r="E37" s="16">
        <f>C37+D37</f>
        <v>8100000</v>
      </c>
      <c r="F37" s="16">
        <f>SUM(F38:F46)</f>
        <v>5823084.2800000003</v>
      </c>
      <c r="G37" s="16">
        <f>SUM(G38:G46)</f>
        <v>5823084.2800000003</v>
      </c>
      <c r="H37" s="16">
        <f t="shared" si="1"/>
        <v>2276915.7199999997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8100000</v>
      </c>
      <c r="D41" s="13">
        <v>0</v>
      </c>
      <c r="E41" s="18">
        <f t="shared" si="3"/>
        <v>8100000</v>
      </c>
      <c r="F41" s="12">
        <v>5823084.2800000003</v>
      </c>
      <c r="G41" s="12">
        <v>5823084.2800000003</v>
      </c>
      <c r="H41" s="20">
        <f t="shared" ref="H41:H72" si="4">E41-F41</f>
        <v>2276915.7199999997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915000</v>
      </c>
      <c r="D47" s="16">
        <f>SUM(D48:D56)</f>
        <v>0</v>
      </c>
      <c r="E47" s="16">
        <f t="shared" si="3"/>
        <v>915000</v>
      </c>
      <c r="F47" s="16">
        <f>SUM(F48:F56)</f>
        <v>592718.93000000005</v>
      </c>
      <c r="G47" s="16">
        <f>SUM(G48:G56)</f>
        <v>592718.93000000005</v>
      </c>
      <c r="H47" s="16">
        <f t="shared" si="4"/>
        <v>322281.06999999995</v>
      </c>
    </row>
    <row r="48" spans="2:8" x14ac:dyDescent="0.2">
      <c r="B48" s="9" t="s">
        <v>52</v>
      </c>
      <c r="C48" s="12">
        <v>915000</v>
      </c>
      <c r="D48" s="13">
        <v>0</v>
      </c>
      <c r="E48" s="18">
        <f t="shared" si="3"/>
        <v>915000</v>
      </c>
      <c r="F48" s="12">
        <v>592718.93000000005</v>
      </c>
      <c r="G48" s="12">
        <v>592718.93000000005</v>
      </c>
      <c r="H48" s="20">
        <f t="shared" si="4"/>
        <v>322281.06999999995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12131644.560000001</v>
      </c>
      <c r="E73" s="17">
        <f t="shared" si="3"/>
        <v>12131644.560000001</v>
      </c>
      <c r="F73" s="16">
        <f>SUM(F74:F80)</f>
        <v>12131644.560000001</v>
      </c>
      <c r="G73" s="17">
        <f>SUM(G74:G80)</f>
        <v>12131644.560000001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12131644.560000001</v>
      </c>
      <c r="E80" s="18">
        <v>0</v>
      </c>
      <c r="F80" s="12">
        <v>12131644.560000001</v>
      </c>
      <c r="G80" s="13">
        <v>12131644.560000001</v>
      </c>
      <c r="H80" s="18">
        <f t="shared" si="5"/>
        <v>-12131644.560000001</v>
      </c>
    </row>
    <row r="81" spans="2:8" ht="12.75" thickBot="1" x14ac:dyDescent="0.25">
      <c r="B81" s="8" t="s">
        <v>85</v>
      </c>
      <c r="C81" s="22">
        <f>SUM(C73,C69,C61,C57,C47,C27,C37,C17,C9)</f>
        <v>238352511.03000003</v>
      </c>
      <c r="D81" s="22">
        <f>SUM(D73,D69,D61,D57,D47,D37,D27,D17,D9)</f>
        <v>53446884</v>
      </c>
      <c r="E81" s="22">
        <f>C81+D81</f>
        <v>291799395.03000003</v>
      </c>
      <c r="F81" s="22">
        <f>SUM(F73,F69,F61,F57,F47,F37,F17,F27,F9)</f>
        <v>267048848.73000002</v>
      </c>
      <c r="G81" s="22">
        <f>SUM(G73,G69,G61,G57,G47,G37,G27,G17,G9)</f>
        <v>267048848.73000002</v>
      </c>
      <c r="H81" s="22">
        <f t="shared" si="5"/>
        <v>24750546.300000012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5"/>
      <c r="F89" s="25"/>
      <c r="G89" s="25"/>
      <c r="H89" s="26"/>
    </row>
    <row r="90" spans="2:8" s="23" customFormat="1" x14ac:dyDescent="0.2">
      <c r="B90" s="24" t="s">
        <v>87</v>
      </c>
      <c r="F90" s="23" t="s">
        <v>89</v>
      </c>
    </row>
    <row r="91" spans="2:8" s="23" customFormat="1" x14ac:dyDescent="0.2">
      <c r="B91" s="24" t="s">
        <v>88</v>
      </c>
      <c r="F91" s="23" t="s">
        <v>90</v>
      </c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2023-01-26T22:17:37Z</cp:lastPrinted>
  <dcterms:created xsi:type="dcterms:W3CDTF">2019-12-04T16:22:52Z</dcterms:created>
  <dcterms:modified xsi:type="dcterms:W3CDTF">2023-01-26T22:18:33Z</dcterms:modified>
</cp:coreProperties>
</file>